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0"/>
  </bookViews>
  <sheets>
    <sheet name="1900-2099" sheetId="1" r:id="rId1"/>
  </sheets>
  <definedNames>
    <definedName name="Z_54DF8B18_B639_11D5_9EB9_000103097CFC_.wvu.PrintArea" localSheetId="0" hidden="1">'1900-2099'!$A$1:$AF$37</definedName>
    <definedName name="_xlnm.Print_Area" localSheetId="0">'1900-2099'!$A$1:$P$38</definedName>
  </definedNames>
  <calcPr fullCalcOnLoad="1"/>
</workbook>
</file>

<file path=xl/sharedStrings.xml><?xml version="1.0" encoding="utf-8"?>
<sst xmlns="http://schemas.openxmlformats.org/spreadsheetml/2006/main" count="46" uniqueCount="21">
  <si>
    <t>CLIQUER ICI POUR CHANGER L'ANNÉE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</si>
  <si>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</si>
  <si>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</si>
  <si>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</si>
  <si>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</si>
  <si>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</si>
  <si>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</si>
  <si>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</si>
  <si>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</si>
  <si>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</si>
  <si>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</si>
  <si>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</si>
  <si>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</si>
  <si>
    <t>Cumul</t>
  </si>
  <si>
    <t>Fe</t>
  </si>
  <si>
    <t>We</t>
  </si>
  <si>
    <t>Dimanche de Pâques</t>
  </si>
  <si>
    <t>Lundi de Pâques</t>
  </si>
  <si>
    <t>Jeudi de l'Ascencion</t>
  </si>
  <si>
    <t>Lundi de Pentecote</t>
  </si>
  <si>
    <t>Jours ouvrables dans l'année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</si>
</sst>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84" formatCode="mmm"/>
    <numFmt numFmtId="194" formatCode="ddd\ d\ mmm"/>
    <numFmt numFmtId="216" formatCode=";;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Comic Sans MS"/>
      <family val="0"/>
    </font>
    <font>
      <sz val="10"/>
      <name val="MS Sans Serif"/>
      <family val="0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medium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medium"/>
      <top style="medium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7">
    <xf numFmtId="0" fontId="0" fillId="0" borderId="0" xfId="0" applyAlignment="1">
      <alignment/>
    </xf>
    <xf numFmtId="216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16" fontId="0" fillId="0" borderId="0" xfId="0" applyNumberFormat="1" applyAlignment="1" applyProtection="1">
      <alignment horizontal="center"/>
      <protection/>
    </xf>
    <xf numFmtId="184" fontId="7" fillId="33" borderId="10" xfId="0" applyNumberFormat="1" applyFont="1" applyFill="1" applyBorder="1" applyAlignment="1" applyProtection="1">
      <alignment horizontal="center"/>
      <protection/>
    </xf>
    <xf numFmtId="184" fontId="0" fillId="0" borderId="11" xfId="0" applyNumberFormat="1" applyBorder="1" applyAlignment="1" applyProtection="1">
      <alignment horizontal="center"/>
      <protection/>
    </xf>
    <xf numFmtId="0" fontId="7" fillId="34" borderId="12" xfId="0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36" borderId="11" xfId="0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 horizontal="center"/>
      <protection/>
    </xf>
    <xf numFmtId="0" fontId="0" fillId="0" borderId="19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184" fontId="9" fillId="33" borderId="24" xfId="0" applyNumberFormat="1" applyFont="1" applyFill="1" applyBorder="1" applyAlignment="1" applyProtection="1">
      <alignment horizontal="center"/>
      <protection/>
    </xf>
    <xf numFmtId="184" fontId="9" fillId="33" borderId="25" xfId="0" applyNumberFormat="1" applyFont="1" applyFill="1" applyBorder="1" applyAlignment="1" applyProtection="1">
      <alignment horizontal="center"/>
      <protection/>
    </xf>
    <xf numFmtId="184" fontId="9" fillId="33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/>
      <protection/>
    </xf>
    <xf numFmtId="0" fontId="7" fillId="34" borderId="28" xfId="0" applyFont="1" applyFill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37" borderId="0" xfId="0" applyFill="1" applyAlignment="1" applyProtection="1">
      <alignment horizontal="center" vertical="center" wrapText="1"/>
      <protection/>
    </xf>
    <xf numFmtId="194" fontId="0" fillId="0" borderId="21" xfId="0" applyNumberFormat="1" applyBorder="1" applyAlignment="1" applyProtection="1">
      <alignment horizontal="center"/>
      <protection/>
    </xf>
    <xf numFmtId="194" fontId="0" fillId="0" borderId="18" xfId="0" applyNumberFormat="1" applyBorder="1" applyAlignment="1" applyProtection="1">
      <alignment horizontal="center"/>
      <protection/>
    </xf>
    <xf numFmtId="194" fontId="0" fillId="0" borderId="39" xfId="0" applyNumberFormat="1" applyBorder="1" applyAlignment="1" applyProtection="1">
      <alignment horizontal="center"/>
      <protection/>
    </xf>
    <xf numFmtId="194" fontId="0" fillId="0" borderId="41" xfId="0" applyNumberFormat="1" applyBorder="1" applyAlignment="1" applyProtection="1">
      <alignment horizont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194" fontId="0" fillId="0" borderId="13" xfId="0" applyNumberFormat="1" applyBorder="1" applyAlignment="1" applyProtection="1">
      <alignment horizontal="center"/>
      <protection/>
    </xf>
    <xf numFmtId="194" fontId="0" fillId="0" borderId="14" xfId="0" applyNumberForma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7">
    <dxf>
      <border>
        <bottom/>
      </border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F38"/>
  <sheetViews>
    <sheetView showGridLines="0" showRowColHeaders="0" tabSelected="1" zoomScale="81" zoomScaleNormal="81" zoomScalePageLayoutView="0" workbookViewId="0" topLeftCell="A1">
      <selection activeCell="B5" sqref="B5"/>
    </sheetView>
  </sheetViews>
  <sheetFormatPr defaultColWidth="11.421875" defaultRowHeight="12.75"/>
  <cols>
    <col min="1" max="1" width="1.7109375" style="0" customWidth="1"/>
    <col min="2" max="15" width="5.7109375" style="0" customWidth="1"/>
    <col min="16" max="17" width="1.7109375" style="0" customWidth="1"/>
    <col min="18" max="31" width="5.7109375" style="0" customWidth="1"/>
    <col min="32" max="32" width="7.7109375" style="0" customWidth="1"/>
  </cols>
  <sheetData>
    <row r="1" spans="1:32" ht="4.5" customHeight="1" thickBot="1">
      <c r="A1" s="3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3.5" customHeight="1" thickTop="1">
      <c r="A2" s="3"/>
      <c r="B2" s="2"/>
      <c r="C2" s="38" t="str">
        <f>"CALENDRIER "&amp;$B$5</f>
        <v>CALENDRIER 2011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3"/>
      <c r="P2" s="3"/>
      <c r="Q2" s="3"/>
      <c r="R2" s="3"/>
      <c r="S2" s="3"/>
      <c r="T2" s="48" t="s">
        <v>0</v>
      </c>
      <c r="U2" s="48"/>
      <c r="V2" s="48"/>
      <c r="W2" s="48"/>
      <c r="X2" s="3"/>
      <c r="Y2" s="3"/>
      <c r="Z2" s="3"/>
      <c r="AA2" s="3"/>
      <c r="AB2" s="3"/>
      <c r="AC2" s="3"/>
      <c r="AD2" s="3"/>
      <c r="AE2" s="3"/>
      <c r="AF2" s="3"/>
    </row>
    <row r="3" spans="1:32" ht="13.5" customHeight="1" thickBot="1">
      <c r="A3" s="3"/>
      <c r="B3" s="2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3"/>
      <c r="P3" s="3"/>
      <c r="Q3" s="3"/>
      <c r="R3" s="3"/>
      <c r="S3" s="3"/>
      <c r="T3" s="48"/>
      <c r="U3" s="48"/>
      <c r="V3" s="48"/>
      <c r="W3" s="48"/>
      <c r="X3" s="3"/>
      <c r="Y3" s="3"/>
      <c r="Z3" s="3"/>
      <c r="AA3" s="3"/>
      <c r="AB3" s="3"/>
      <c r="AC3" s="3"/>
      <c r="AD3" s="3"/>
      <c r="AE3" s="3"/>
      <c r="AF3" s="3"/>
    </row>
    <row r="4" spans="1:32" ht="14.25" thickBot="1" thickTop="1">
      <c r="A4" s="3"/>
      <c r="B4" s="2"/>
      <c r="C4" s="4">
        <f aca="true" t="shared" si="0" ref="C4:N4">B4+1</f>
        <v>1</v>
      </c>
      <c r="D4" s="4">
        <f t="shared" si="0"/>
        <v>2</v>
      </c>
      <c r="E4" s="4">
        <f t="shared" si="0"/>
        <v>3</v>
      </c>
      <c r="F4" s="4">
        <f t="shared" si="0"/>
        <v>4</v>
      </c>
      <c r="G4" s="4">
        <f t="shared" si="0"/>
        <v>5</v>
      </c>
      <c r="H4" s="4">
        <f t="shared" si="0"/>
        <v>6</v>
      </c>
      <c r="I4" s="4">
        <f t="shared" si="0"/>
        <v>7</v>
      </c>
      <c r="J4" s="4">
        <f t="shared" si="0"/>
        <v>8</v>
      </c>
      <c r="K4" s="4">
        <f t="shared" si="0"/>
        <v>9</v>
      </c>
      <c r="L4" s="4">
        <f t="shared" si="0"/>
        <v>10</v>
      </c>
      <c r="M4" s="4">
        <f t="shared" si="0"/>
        <v>11</v>
      </c>
      <c r="N4" s="4">
        <f t="shared" si="0"/>
        <v>12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4.25" thickBot="1" thickTop="1">
      <c r="A5" s="3"/>
      <c r="B5" s="1">
        <v>2011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3"/>
      <c r="P5" s="3"/>
      <c r="Q5" s="3"/>
      <c r="R5" s="3"/>
      <c r="S5" s="2"/>
      <c r="T5" s="6" t="s">
        <v>1</v>
      </c>
      <c r="U5" s="6" t="s">
        <v>2</v>
      </c>
      <c r="V5" s="6" t="s">
        <v>3</v>
      </c>
      <c r="W5" s="6" t="s">
        <v>4</v>
      </c>
      <c r="X5" s="6" t="s">
        <v>5</v>
      </c>
      <c r="Y5" s="6" t="s">
        <v>6</v>
      </c>
      <c r="Z5" s="6" t="s">
        <v>7</v>
      </c>
      <c r="AA5" s="6" t="s">
        <v>8</v>
      </c>
      <c r="AB5" s="6" t="s">
        <v>9</v>
      </c>
      <c r="AC5" s="6" t="s">
        <v>10</v>
      </c>
      <c r="AD5" s="6" t="s">
        <v>11</v>
      </c>
      <c r="AE5" s="6" t="s">
        <v>12</v>
      </c>
      <c r="AF5" s="6" t="s">
        <v>13</v>
      </c>
    </row>
    <row r="6" spans="1:32" ht="14.25" thickBot="1" thickTop="1">
      <c r="A6" s="3"/>
      <c r="B6" s="7">
        <v>1</v>
      </c>
      <c r="C6" s="8" t="str">
        <f>IF(OR(TYPEJOUR(DATE($B$5,C$4,$B6))=1,TYPEJOUR(DATE($B$5,C$4,$B6-7))=1,TYPEJOUR(DATE($B$5,C$4,$B6+7))=1),"we",IF(TYPEJOUR(DATE($B$5,C$4,$B6))=2,"Fe",1))</f>
        <v>we</v>
      </c>
      <c r="D6" s="8">
        <f aca="true" t="shared" si="1" ref="D6:N6">IF(OR(TYPEJOUR(DATE($B$5,D$4,$B6))=1,TYPEJOUR(DATE($B$5,D$4,$B6-7))=1,TYPEJOUR(DATE($B$5,D$4,$B6+7))=1),"we",IF(TYPEJOUR(DATE($B$5,D$4,$B6))=2,"Fe",1))</f>
        <v>1</v>
      </c>
      <c r="E6" s="8">
        <f t="shared" si="1"/>
        <v>1</v>
      </c>
      <c r="F6" s="8">
        <f t="shared" si="1"/>
        <v>1</v>
      </c>
      <c r="G6" s="8" t="str">
        <f t="shared" si="1"/>
        <v>we</v>
      </c>
      <c r="H6" s="8">
        <f t="shared" si="1"/>
        <v>1</v>
      </c>
      <c r="I6" s="8">
        <f t="shared" si="1"/>
        <v>1</v>
      </c>
      <c r="J6" s="8">
        <f t="shared" si="1"/>
        <v>1</v>
      </c>
      <c r="K6" s="8">
        <f t="shared" si="1"/>
        <v>1</v>
      </c>
      <c r="L6" s="8" t="str">
        <f t="shared" si="1"/>
        <v>we</v>
      </c>
      <c r="M6" s="8" t="str">
        <f t="shared" si="1"/>
        <v>Fe</v>
      </c>
      <c r="N6" s="8">
        <f t="shared" si="1"/>
        <v>1</v>
      </c>
      <c r="O6" s="33">
        <v>1</v>
      </c>
      <c r="P6" s="3"/>
      <c r="Q6" s="3"/>
      <c r="R6" s="9">
        <f>AF6</f>
        <v>7</v>
      </c>
      <c r="S6" s="10" t="s">
        <v>14</v>
      </c>
      <c r="T6" s="11">
        <f aca="true" t="shared" si="2" ref="T6:AE8">COUNTIF(C$6:C$36,$S6)</f>
        <v>0</v>
      </c>
      <c r="U6" s="11">
        <f t="shared" si="2"/>
        <v>0</v>
      </c>
      <c r="V6" s="11">
        <f t="shared" si="2"/>
        <v>0</v>
      </c>
      <c r="W6" s="11">
        <f t="shared" si="2"/>
        <v>1</v>
      </c>
      <c r="X6" s="11">
        <f t="shared" si="2"/>
        <v>0</v>
      </c>
      <c r="Y6" s="11">
        <f t="shared" si="2"/>
        <v>2</v>
      </c>
      <c r="Z6" s="11">
        <f t="shared" si="2"/>
        <v>1</v>
      </c>
      <c r="AA6" s="11">
        <f t="shared" si="2"/>
        <v>1</v>
      </c>
      <c r="AB6" s="11">
        <f t="shared" si="2"/>
        <v>0</v>
      </c>
      <c r="AC6" s="11">
        <f t="shared" si="2"/>
        <v>0</v>
      </c>
      <c r="AD6" s="11">
        <f t="shared" si="2"/>
        <v>2</v>
      </c>
      <c r="AE6" s="11">
        <f t="shared" si="2"/>
        <v>0</v>
      </c>
      <c r="AF6" s="12">
        <f>SUM(T6:AE6)</f>
        <v>7</v>
      </c>
    </row>
    <row r="7" spans="1:32" ht="14.25" thickBot="1" thickTop="1">
      <c r="A7" s="3"/>
      <c r="B7" s="7">
        <v>2</v>
      </c>
      <c r="C7" s="8" t="str">
        <f aca="true" t="shared" si="3" ref="C7:N33">IF(OR(TYPEJOUR(DATE($B$5,C$4,$B7))=1,TYPEJOUR(DATE($B$5,C$4,$B7-7))=1,TYPEJOUR(DATE($B$5,C$4,$B7+7))=1),"we",IF(TYPEJOUR(DATE($B$5,C$4,$B7))=2,"Fe",1))</f>
        <v>we</v>
      </c>
      <c r="D7" s="8">
        <f t="shared" si="3"/>
        <v>1</v>
      </c>
      <c r="E7" s="8">
        <f t="shared" si="3"/>
        <v>1</v>
      </c>
      <c r="F7" s="8" t="str">
        <f t="shared" si="3"/>
        <v>we</v>
      </c>
      <c r="G7" s="8">
        <f t="shared" si="3"/>
        <v>1</v>
      </c>
      <c r="H7" s="8" t="str">
        <f t="shared" si="3"/>
        <v>Fe</v>
      </c>
      <c r="I7" s="8" t="str">
        <f t="shared" si="3"/>
        <v>we</v>
      </c>
      <c r="J7" s="8">
        <f t="shared" si="3"/>
        <v>1</v>
      </c>
      <c r="K7" s="8">
        <f t="shared" si="3"/>
        <v>1</v>
      </c>
      <c r="L7" s="8" t="str">
        <f t="shared" si="3"/>
        <v>we</v>
      </c>
      <c r="M7" s="8">
        <f t="shared" si="3"/>
        <v>1</v>
      </c>
      <c r="N7" s="8">
        <f t="shared" si="3"/>
        <v>1</v>
      </c>
      <c r="O7" s="33">
        <v>2</v>
      </c>
      <c r="P7" s="3"/>
      <c r="Q7" s="3"/>
      <c r="R7" s="13">
        <f>AF7</f>
        <v>105</v>
      </c>
      <c r="S7" s="14" t="s">
        <v>15</v>
      </c>
      <c r="T7" s="11">
        <f t="shared" si="2"/>
        <v>10</v>
      </c>
      <c r="U7" s="11">
        <f t="shared" si="2"/>
        <v>8</v>
      </c>
      <c r="V7" s="11">
        <f t="shared" si="2"/>
        <v>8</v>
      </c>
      <c r="W7" s="11">
        <f t="shared" si="2"/>
        <v>9</v>
      </c>
      <c r="X7" s="11">
        <f t="shared" si="2"/>
        <v>9</v>
      </c>
      <c r="Y7" s="11">
        <f t="shared" si="2"/>
        <v>8</v>
      </c>
      <c r="Z7" s="11">
        <f t="shared" si="2"/>
        <v>10</v>
      </c>
      <c r="AA7" s="11">
        <f t="shared" si="2"/>
        <v>8</v>
      </c>
      <c r="AB7" s="11">
        <f t="shared" si="2"/>
        <v>8</v>
      </c>
      <c r="AC7" s="11">
        <f t="shared" si="2"/>
        <v>10</v>
      </c>
      <c r="AD7" s="11">
        <f t="shared" si="2"/>
        <v>8</v>
      </c>
      <c r="AE7" s="11">
        <f t="shared" si="2"/>
        <v>9</v>
      </c>
      <c r="AF7" s="12">
        <f>SUM(T7:AE7)</f>
        <v>105</v>
      </c>
    </row>
    <row r="8" spans="1:32" ht="14.25" thickBot="1" thickTop="1">
      <c r="A8" s="3"/>
      <c r="B8" s="7">
        <v>3</v>
      </c>
      <c r="C8" s="8">
        <f t="shared" si="3"/>
        <v>1</v>
      </c>
      <c r="D8" s="8">
        <f t="shared" si="3"/>
        <v>1</v>
      </c>
      <c r="E8" s="8">
        <f t="shared" si="3"/>
        <v>1</v>
      </c>
      <c r="F8" s="8" t="str">
        <f t="shared" si="3"/>
        <v>we</v>
      </c>
      <c r="G8" s="8">
        <f t="shared" si="3"/>
        <v>1</v>
      </c>
      <c r="H8" s="8">
        <f t="shared" si="3"/>
        <v>1</v>
      </c>
      <c r="I8" s="8" t="str">
        <f t="shared" si="3"/>
        <v>we</v>
      </c>
      <c r="J8" s="8">
        <f t="shared" si="3"/>
        <v>1</v>
      </c>
      <c r="K8" s="8" t="str">
        <f t="shared" si="3"/>
        <v>we</v>
      </c>
      <c r="L8" s="8">
        <f t="shared" si="3"/>
        <v>1</v>
      </c>
      <c r="M8" s="8">
        <f t="shared" si="3"/>
        <v>1</v>
      </c>
      <c r="N8" s="8" t="str">
        <f t="shared" si="3"/>
        <v>we</v>
      </c>
      <c r="O8" s="33">
        <v>3</v>
      </c>
      <c r="P8" s="3"/>
      <c r="Q8" s="3"/>
      <c r="R8" s="15">
        <f>AF8</f>
        <v>253</v>
      </c>
      <c r="S8" s="16">
        <v>1</v>
      </c>
      <c r="T8" s="17">
        <f t="shared" si="2"/>
        <v>21</v>
      </c>
      <c r="U8" s="17">
        <f t="shared" si="2"/>
        <v>20</v>
      </c>
      <c r="V8" s="17">
        <f t="shared" si="2"/>
        <v>23</v>
      </c>
      <c r="W8" s="17">
        <f t="shared" si="2"/>
        <v>20</v>
      </c>
      <c r="X8" s="17">
        <f t="shared" si="2"/>
        <v>22</v>
      </c>
      <c r="Y8" s="17">
        <f t="shared" si="2"/>
        <v>20</v>
      </c>
      <c r="Z8" s="17">
        <f t="shared" si="2"/>
        <v>20</v>
      </c>
      <c r="AA8" s="17">
        <f t="shared" si="2"/>
        <v>22</v>
      </c>
      <c r="AB8" s="17">
        <f t="shared" si="2"/>
        <v>22</v>
      </c>
      <c r="AC8" s="17">
        <f t="shared" si="2"/>
        <v>21</v>
      </c>
      <c r="AD8" s="17">
        <f t="shared" si="2"/>
        <v>20</v>
      </c>
      <c r="AE8" s="17">
        <f t="shared" si="2"/>
        <v>22</v>
      </c>
      <c r="AF8" s="18">
        <f>SUM(T8:AE8)</f>
        <v>253</v>
      </c>
    </row>
    <row r="9" spans="1:32" ht="14.25" thickBot="1" thickTop="1">
      <c r="A9" s="3"/>
      <c r="B9" s="7">
        <v>4</v>
      </c>
      <c r="C9" s="8">
        <f t="shared" si="3"/>
        <v>1</v>
      </c>
      <c r="D9" s="8">
        <f t="shared" si="3"/>
        <v>1</v>
      </c>
      <c r="E9" s="8">
        <f t="shared" si="3"/>
        <v>1</v>
      </c>
      <c r="F9" s="8">
        <f t="shared" si="3"/>
        <v>1</v>
      </c>
      <c r="G9" s="8">
        <f t="shared" si="3"/>
        <v>1</v>
      </c>
      <c r="H9" s="8" t="str">
        <f t="shared" si="3"/>
        <v>we</v>
      </c>
      <c r="I9" s="8">
        <f t="shared" si="3"/>
        <v>1</v>
      </c>
      <c r="J9" s="8">
        <f t="shared" si="3"/>
        <v>1</v>
      </c>
      <c r="K9" s="8" t="str">
        <f t="shared" si="3"/>
        <v>we</v>
      </c>
      <c r="L9" s="8">
        <f t="shared" si="3"/>
        <v>1</v>
      </c>
      <c r="M9" s="8">
        <f t="shared" si="3"/>
        <v>1</v>
      </c>
      <c r="N9" s="8" t="str">
        <f t="shared" si="3"/>
        <v>we</v>
      </c>
      <c r="O9" s="33">
        <v>4</v>
      </c>
      <c r="P9" s="3"/>
      <c r="Q9" s="3"/>
      <c r="R9" s="3"/>
      <c r="S9" s="19">
        <f>$AF$9</f>
        <v>365</v>
      </c>
      <c r="T9" s="20">
        <f aca="true" t="shared" si="4" ref="T9:AF9">SUM(T6:T8)</f>
        <v>31</v>
      </c>
      <c r="U9" s="21">
        <f t="shared" si="4"/>
        <v>28</v>
      </c>
      <c r="V9" s="21">
        <f t="shared" si="4"/>
        <v>31</v>
      </c>
      <c r="W9" s="21">
        <f t="shared" si="4"/>
        <v>30</v>
      </c>
      <c r="X9" s="21">
        <f t="shared" si="4"/>
        <v>31</v>
      </c>
      <c r="Y9" s="21">
        <f t="shared" si="4"/>
        <v>30</v>
      </c>
      <c r="Z9" s="21">
        <f t="shared" si="4"/>
        <v>31</v>
      </c>
      <c r="AA9" s="21">
        <f t="shared" si="4"/>
        <v>31</v>
      </c>
      <c r="AB9" s="21">
        <f t="shared" si="4"/>
        <v>30</v>
      </c>
      <c r="AC9" s="21">
        <f t="shared" si="4"/>
        <v>31</v>
      </c>
      <c r="AD9" s="21">
        <f t="shared" si="4"/>
        <v>30</v>
      </c>
      <c r="AE9" s="21">
        <f t="shared" si="4"/>
        <v>31</v>
      </c>
      <c r="AF9" s="22">
        <f t="shared" si="4"/>
        <v>365</v>
      </c>
    </row>
    <row r="10" spans="1:32" ht="14.25" thickBot="1" thickTop="1">
      <c r="A10" s="3"/>
      <c r="B10" s="7">
        <v>5</v>
      </c>
      <c r="C10" s="8">
        <f t="shared" si="3"/>
        <v>1</v>
      </c>
      <c r="D10" s="8" t="str">
        <f t="shared" si="3"/>
        <v>we</v>
      </c>
      <c r="E10" s="8" t="str">
        <f t="shared" si="3"/>
        <v>we</v>
      </c>
      <c r="F10" s="8">
        <f t="shared" si="3"/>
        <v>1</v>
      </c>
      <c r="G10" s="8">
        <f t="shared" si="3"/>
        <v>1</v>
      </c>
      <c r="H10" s="8" t="str">
        <f t="shared" si="3"/>
        <v>we</v>
      </c>
      <c r="I10" s="8">
        <f t="shared" si="3"/>
        <v>1</v>
      </c>
      <c r="J10" s="8">
        <f t="shared" si="3"/>
        <v>1</v>
      </c>
      <c r="K10" s="8">
        <f t="shared" si="3"/>
        <v>1</v>
      </c>
      <c r="L10" s="8">
        <f t="shared" si="3"/>
        <v>1</v>
      </c>
      <c r="M10" s="8" t="str">
        <f t="shared" si="3"/>
        <v>we</v>
      </c>
      <c r="N10" s="8">
        <f t="shared" si="3"/>
        <v>1</v>
      </c>
      <c r="O10" s="33">
        <v>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4.25" thickBot="1" thickTop="1">
      <c r="A11" s="3"/>
      <c r="B11" s="7">
        <v>6</v>
      </c>
      <c r="C11" s="8">
        <f t="shared" si="3"/>
        <v>1</v>
      </c>
      <c r="D11" s="8" t="str">
        <f t="shared" si="3"/>
        <v>we</v>
      </c>
      <c r="E11" s="8" t="str">
        <f t="shared" si="3"/>
        <v>we</v>
      </c>
      <c r="F11" s="8">
        <f t="shared" si="3"/>
        <v>1</v>
      </c>
      <c r="G11" s="8">
        <f t="shared" si="3"/>
        <v>1</v>
      </c>
      <c r="H11" s="8">
        <f t="shared" si="3"/>
        <v>1</v>
      </c>
      <c r="I11" s="8">
        <f t="shared" si="3"/>
        <v>1</v>
      </c>
      <c r="J11" s="8" t="str">
        <f t="shared" si="3"/>
        <v>we</v>
      </c>
      <c r="K11" s="8">
        <f t="shared" si="3"/>
        <v>1</v>
      </c>
      <c r="L11" s="8">
        <f t="shared" si="3"/>
        <v>1</v>
      </c>
      <c r="M11" s="8" t="str">
        <f t="shared" si="3"/>
        <v>we</v>
      </c>
      <c r="N11" s="8">
        <f t="shared" si="3"/>
        <v>1</v>
      </c>
      <c r="O11" s="33">
        <v>6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4.25" thickBot="1" thickTop="1">
      <c r="A12" s="3"/>
      <c r="B12" s="7">
        <v>7</v>
      </c>
      <c r="C12" s="8">
        <f t="shared" si="3"/>
        <v>1</v>
      </c>
      <c r="D12" s="8">
        <f t="shared" si="3"/>
        <v>1</v>
      </c>
      <c r="E12" s="8">
        <f t="shared" si="3"/>
        <v>1</v>
      </c>
      <c r="F12" s="8">
        <f t="shared" si="3"/>
        <v>1</v>
      </c>
      <c r="G12" s="8" t="str">
        <f t="shared" si="3"/>
        <v>we</v>
      </c>
      <c r="H12" s="8">
        <f t="shared" si="3"/>
        <v>1</v>
      </c>
      <c r="I12" s="8">
        <f t="shared" si="3"/>
        <v>1</v>
      </c>
      <c r="J12" s="8" t="str">
        <f t="shared" si="3"/>
        <v>we</v>
      </c>
      <c r="K12" s="8">
        <f t="shared" si="3"/>
        <v>1</v>
      </c>
      <c r="L12" s="8">
        <f t="shared" si="3"/>
        <v>1</v>
      </c>
      <c r="M12" s="8">
        <f t="shared" si="3"/>
        <v>1</v>
      </c>
      <c r="N12" s="8">
        <f t="shared" si="3"/>
        <v>1</v>
      </c>
      <c r="O12" s="33">
        <v>7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4.25" customHeight="1" thickBot="1" thickTop="1">
      <c r="A13" s="3"/>
      <c r="B13" s="7">
        <v>8</v>
      </c>
      <c r="C13" s="8" t="str">
        <f t="shared" si="3"/>
        <v>we</v>
      </c>
      <c r="D13" s="8">
        <f t="shared" si="3"/>
        <v>1</v>
      </c>
      <c r="E13" s="8">
        <f t="shared" si="3"/>
        <v>1</v>
      </c>
      <c r="F13" s="8">
        <f t="shared" si="3"/>
        <v>1</v>
      </c>
      <c r="G13" s="8" t="str">
        <f t="shared" si="3"/>
        <v>we</v>
      </c>
      <c r="H13" s="8">
        <f t="shared" si="3"/>
        <v>1</v>
      </c>
      <c r="I13" s="8">
        <f t="shared" si="3"/>
        <v>1</v>
      </c>
      <c r="J13" s="8">
        <f t="shared" si="3"/>
        <v>1</v>
      </c>
      <c r="K13" s="8">
        <f t="shared" si="3"/>
        <v>1</v>
      </c>
      <c r="L13" s="8" t="str">
        <f t="shared" si="3"/>
        <v>we</v>
      </c>
      <c r="M13" s="8">
        <f t="shared" si="3"/>
        <v>1</v>
      </c>
      <c r="N13" s="8">
        <f t="shared" si="3"/>
        <v>1</v>
      </c>
      <c r="O13" s="33">
        <v>8</v>
      </c>
      <c r="P13" s="3"/>
      <c r="Q13" s="3"/>
      <c r="R13" s="3"/>
      <c r="S13" s="3"/>
      <c r="T13" s="44" t="s">
        <v>16</v>
      </c>
      <c r="U13" s="45"/>
      <c r="V13" s="45"/>
      <c r="W13" s="45"/>
      <c r="X13" s="51">
        <f>LesFetesMobiles($B$5,0)-1</f>
        <v>40657</v>
      </c>
      <c r="Y13" s="52"/>
      <c r="Z13" s="3"/>
      <c r="AA13" s="3"/>
      <c r="AB13" s="3"/>
      <c r="AC13" s="3"/>
      <c r="AD13" s="3"/>
      <c r="AE13" s="3"/>
      <c r="AF13" s="3"/>
    </row>
    <row r="14" spans="1:32" ht="14.25" thickBot="1" thickTop="1">
      <c r="A14" s="3"/>
      <c r="B14" s="7">
        <v>9</v>
      </c>
      <c r="C14" s="8" t="str">
        <f t="shared" si="3"/>
        <v>we</v>
      </c>
      <c r="D14" s="8">
        <f t="shared" si="3"/>
        <v>1</v>
      </c>
      <c r="E14" s="8">
        <f t="shared" si="3"/>
        <v>1</v>
      </c>
      <c r="F14" s="8" t="str">
        <f t="shared" si="3"/>
        <v>we</v>
      </c>
      <c r="G14" s="8">
        <f t="shared" si="3"/>
        <v>1</v>
      </c>
      <c r="H14" s="8">
        <f t="shared" si="3"/>
        <v>1</v>
      </c>
      <c r="I14" s="8" t="str">
        <f t="shared" si="3"/>
        <v>we</v>
      </c>
      <c r="J14" s="8">
        <f t="shared" si="3"/>
        <v>1</v>
      </c>
      <c r="K14" s="8">
        <f t="shared" si="3"/>
        <v>1</v>
      </c>
      <c r="L14" s="8" t="str">
        <f t="shared" si="3"/>
        <v>we</v>
      </c>
      <c r="M14" s="8">
        <f t="shared" si="3"/>
        <v>1</v>
      </c>
      <c r="N14" s="8">
        <f t="shared" si="3"/>
        <v>1</v>
      </c>
      <c r="O14" s="33">
        <v>9</v>
      </c>
      <c r="P14" s="3"/>
      <c r="Q14" s="3"/>
      <c r="R14" s="3"/>
      <c r="S14" s="3"/>
      <c r="T14" s="53" t="s">
        <v>17</v>
      </c>
      <c r="U14" s="54"/>
      <c r="V14" s="54"/>
      <c r="W14" s="54"/>
      <c r="X14" s="55">
        <f>LesFetesMobiles($B$5,0)</f>
        <v>40658</v>
      </c>
      <c r="Y14" s="56"/>
      <c r="Z14" s="3"/>
      <c r="AA14" s="3"/>
      <c r="AB14" s="3"/>
      <c r="AC14" s="3"/>
      <c r="AD14" s="3"/>
      <c r="AE14" s="3"/>
      <c r="AF14" s="3"/>
    </row>
    <row r="15" spans="1:32" ht="14.25" thickBot="1" thickTop="1">
      <c r="A15" s="3"/>
      <c r="B15" s="7">
        <v>10</v>
      </c>
      <c r="C15" s="8">
        <f t="shared" si="3"/>
        <v>1</v>
      </c>
      <c r="D15" s="8">
        <f t="shared" si="3"/>
        <v>1</v>
      </c>
      <c r="E15" s="8">
        <f t="shared" si="3"/>
        <v>1</v>
      </c>
      <c r="F15" s="8" t="str">
        <f t="shared" si="3"/>
        <v>we</v>
      </c>
      <c r="G15" s="8">
        <f t="shared" si="3"/>
        <v>1</v>
      </c>
      <c r="H15" s="8">
        <f t="shared" si="3"/>
        <v>1</v>
      </c>
      <c r="I15" s="8" t="str">
        <f t="shared" si="3"/>
        <v>we</v>
      </c>
      <c r="J15" s="8">
        <f t="shared" si="3"/>
        <v>1</v>
      </c>
      <c r="K15" s="8" t="str">
        <f t="shared" si="3"/>
        <v>we</v>
      </c>
      <c r="L15" s="8">
        <f t="shared" si="3"/>
        <v>1</v>
      </c>
      <c r="M15" s="8">
        <f t="shared" si="3"/>
        <v>1</v>
      </c>
      <c r="N15" s="8" t="str">
        <f t="shared" si="3"/>
        <v>we</v>
      </c>
      <c r="O15" s="33">
        <v>10</v>
      </c>
      <c r="P15" s="3"/>
      <c r="Q15" s="3"/>
      <c r="R15" s="3"/>
      <c r="S15" s="3"/>
      <c r="T15" s="53" t="s">
        <v>18</v>
      </c>
      <c r="U15" s="54"/>
      <c r="V15" s="54"/>
      <c r="W15" s="54"/>
      <c r="X15" s="55">
        <f>LesFetesMobiles($B$5,1)</f>
        <v>40696</v>
      </c>
      <c r="Y15" s="56"/>
      <c r="Z15" s="3"/>
      <c r="AA15" s="3"/>
      <c r="AB15" s="3"/>
      <c r="AC15" s="3"/>
      <c r="AD15" s="3"/>
      <c r="AE15" s="3"/>
      <c r="AF15" s="3"/>
    </row>
    <row r="16" spans="1:32" ht="14.25" thickBot="1" thickTop="1">
      <c r="A16" s="3"/>
      <c r="B16" s="7">
        <v>11</v>
      </c>
      <c r="C16" s="8">
        <f t="shared" si="3"/>
        <v>1</v>
      </c>
      <c r="D16" s="8">
        <f t="shared" si="3"/>
        <v>1</v>
      </c>
      <c r="E16" s="8">
        <f t="shared" si="3"/>
        <v>1</v>
      </c>
      <c r="F16" s="8">
        <f t="shared" si="3"/>
        <v>1</v>
      </c>
      <c r="G16" s="8">
        <f t="shared" si="3"/>
        <v>1</v>
      </c>
      <c r="H16" s="8" t="str">
        <f t="shared" si="3"/>
        <v>we</v>
      </c>
      <c r="I16" s="8">
        <f t="shared" si="3"/>
        <v>1</v>
      </c>
      <c r="J16" s="8">
        <f t="shared" si="3"/>
        <v>1</v>
      </c>
      <c r="K16" s="8" t="str">
        <f t="shared" si="3"/>
        <v>we</v>
      </c>
      <c r="L16" s="8">
        <f t="shared" si="3"/>
        <v>1</v>
      </c>
      <c r="M16" s="8" t="str">
        <f t="shared" si="3"/>
        <v>Fe</v>
      </c>
      <c r="N16" s="8" t="str">
        <f t="shared" si="3"/>
        <v>we</v>
      </c>
      <c r="O16" s="33">
        <v>11</v>
      </c>
      <c r="P16" s="3"/>
      <c r="Q16" s="3"/>
      <c r="R16" s="3"/>
      <c r="S16" s="3"/>
      <c r="T16" s="46" t="s">
        <v>19</v>
      </c>
      <c r="U16" s="47"/>
      <c r="V16" s="47"/>
      <c r="W16" s="47"/>
      <c r="X16" s="49">
        <f>LesFetesMobiles($B$5,2)</f>
        <v>40707</v>
      </c>
      <c r="Y16" s="50"/>
      <c r="Z16" s="3"/>
      <c r="AA16" s="3"/>
      <c r="AB16" s="3"/>
      <c r="AC16" s="3"/>
      <c r="AD16" s="3"/>
      <c r="AE16" s="3"/>
      <c r="AF16" s="3"/>
    </row>
    <row r="17" spans="1:32" ht="14.25" thickBot="1" thickTop="1">
      <c r="A17" s="3"/>
      <c r="B17" s="7">
        <v>12</v>
      </c>
      <c r="C17" s="8">
        <f t="shared" si="3"/>
        <v>1</v>
      </c>
      <c r="D17" s="8" t="str">
        <f t="shared" si="3"/>
        <v>we</v>
      </c>
      <c r="E17" s="8" t="str">
        <f t="shared" si="3"/>
        <v>we</v>
      </c>
      <c r="F17" s="8">
        <f t="shared" si="3"/>
        <v>1</v>
      </c>
      <c r="G17" s="8">
        <f t="shared" si="3"/>
        <v>1</v>
      </c>
      <c r="H17" s="8" t="str">
        <f t="shared" si="3"/>
        <v>we</v>
      </c>
      <c r="I17" s="8">
        <f t="shared" si="3"/>
        <v>1</v>
      </c>
      <c r="J17" s="8">
        <f t="shared" si="3"/>
        <v>1</v>
      </c>
      <c r="K17" s="8">
        <f t="shared" si="3"/>
        <v>1</v>
      </c>
      <c r="L17" s="8">
        <f t="shared" si="3"/>
        <v>1</v>
      </c>
      <c r="M17" s="8" t="str">
        <f t="shared" si="3"/>
        <v>we</v>
      </c>
      <c r="N17" s="8">
        <f t="shared" si="3"/>
        <v>1</v>
      </c>
      <c r="O17" s="33">
        <v>12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4.25" customHeight="1" thickBot="1" thickTop="1">
      <c r="A18" s="3"/>
      <c r="B18" s="7">
        <v>13</v>
      </c>
      <c r="C18" s="8">
        <f t="shared" si="3"/>
        <v>1</v>
      </c>
      <c r="D18" s="8" t="str">
        <f t="shared" si="3"/>
        <v>we</v>
      </c>
      <c r="E18" s="8" t="str">
        <f t="shared" si="3"/>
        <v>we</v>
      </c>
      <c r="F18" s="8">
        <f t="shared" si="3"/>
        <v>1</v>
      </c>
      <c r="G18" s="8">
        <f t="shared" si="3"/>
        <v>1</v>
      </c>
      <c r="H18" s="8" t="str">
        <f t="shared" si="3"/>
        <v>Fe</v>
      </c>
      <c r="I18" s="8">
        <f t="shared" si="3"/>
        <v>1</v>
      </c>
      <c r="J18" s="8" t="str">
        <f t="shared" si="3"/>
        <v>we</v>
      </c>
      <c r="K18" s="8">
        <f t="shared" si="3"/>
        <v>1</v>
      </c>
      <c r="L18" s="8">
        <f t="shared" si="3"/>
        <v>1</v>
      </c>
      <c r="M18" s="8" t="str">
        <f t="shared" si="3"/>
        <v>we</v>
      </c>
      <c r="N18" s="8">
        <f t="shared" si="3"/>
        <v>1</v>
      </c>
      <c r="O18" s="33">
        <v>13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4.25" thickBot="1" thickTop="1">
      <c r="A19" s="3"/>
      <c r="B19" s="7">
        <v>14</v>
      </c>
      <c r="C19" s="8">
        <f t="shared" si="3"/>
        <v>1</v>
      </c>
      <c r="D19" s="8">
        <f t="shared" si="3"/>
        <v>1</v>
      </c>
      <c r="E19" s="8">
        <f t="shared" si="3"/>
        <v>1</v>
      </c>
      <c r="F19" s="8">
        <f t="shared" si="3"/>
        <v>1</v>
      </c>
      <c r="G19" s="8" t="str">
        <f t="shared" si="3"/>
        <v>we</v>
      </c>
      <c r="H19" s="8">
        <f t="shared" si="3"/>
        <v>1</v>
      </c>
      <c r="I19" s="8" t="str">
        <f t="shared" si="3"/>
        <v>Fe</v>
      </c>
      <c r="J19" s="8" t="str">
        <f t="shared" si="3"/>
        <v>we</v>
      </c>
      <c r="K19" s="8">
        <f t="shared" si="3"/>
        <v>1</v>
      </c>
      <c r="L19" s="8">
        <f t="shared" si="3"/>
        <v>1</v>
      </c>
      <c r="M19" s="8">
        <f t="shared" si="3"/>
        <v>1</v>
      </c>
      <c r="N19" s="8">
        <f t="shared" si="3"/>
        <v>1</v>
      </c>
      <c r="O19" s="33">
        <v>14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4.25" thickBot="1" thickTop="1">
      <c r="A20" s="3"/>
      <c r="B20" s="7">
        <v>15</v>
      </c>
      <c r="C20" s="8" t="str">
        <f t="shared" si="3"/>
        <v>we</v>
      </c>
      <c r="D20" s="8">
        <f t="shared" si="3"/>
        <v>1</v>
      </c>
      <c r="E20" s="8">
        <f t="shared" si="3"/>
        <v>1</v>
      </c>
      <c r="F20" s="8">
        <f t="shared" si="3"/>
        <v>1</v>
      </c>
      <c r="G20" s="8" t="str">
        <f t="shared" si="3"/>
        <v>we</v>
      </c>
      <c r="H20" s="8">
        <f t="shared" si="3"/>
        <v>1</v>
      </c>
      <c r="I20" s="8">
        <f t="shared" si="3"/>
        <v>1</v>
      </c>
      <c r="J20" s="8" t="str">
        <f t="shared" si="3"/>
        <v>Fe</v>
      </c>
      <c r="K20" s="8">
        <f t="shared" si="3"/>
        <v>1</v>
      </c>
      <c r="L20" s="8" t="str">
        <f t="shared" si="3"/>
        <v>we</v>
      </c>
      <c r="M20" s="8">
        <f t="shared" si="3"/>
        <v>1</v>
      </c>
      <c r="N20" s="8">
        <f t="shared" si="3"/>
        <v>1</v>
      </c>
      <c r="O20" s="33">
        <v>15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4.25" thickBot="1" thickTop="1">
      <c r="A21" s="3"/>
      <c r="B21" s="7">
        <v>16</v>
      </c>
      <c r="C21" s="8" t="str">
        <f t="shared" si="3"/>
        <v>we</v>
      </c>
      <c r="D21" s="8">
        <f t="shared" si="3"/>
        <v>1</v>
      </c>
      <c r="E21" s="8">
        <f t="shared" si="3"/>
        <v>1</v>
      </c>
      <c r="F21" s="8" t="str">
        <f t="shared" si="3"/>
        <v>we</v>
      </c>
      <c r="G21" s="8">
        <f t="shared" si="3"/>
        <v>1</v>
      </c>
      <c r="H21" s="8">
        <f t="shared" si="3"/>
        <v>1</v>
      </c>
      <c r="I21" s="8" t="str">
        <f t="shared" si="3"/>
        <v>we</v>
      </c>
      <c r="J21" s="8">
        <f t="shared" si="3"/>
        <v>1</v>
      </c>
      <c r="K21" s="8">
        <f t="shared" si="3"/>
        <v>1</v>
      </c>
      <c r="L21" s="8" t="str">
        <f t="shared" si="3"/>
        <v>we</v>
      </c>
      <c r="M21" s="8">
        <f t="shared" si="3"/>
        <v>1</v>
      </c>
      <c r="N21" s="8">
        <f t="shared" si="3"/>
        <v>1</v>
      </c>
      <c r="O21" s="33">
        <v>16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4.25" thickBot="1" thickTop="1">
      <c r="A22" s="3"/>
      <c r="B22" s="7">
        <v>17</v>
      </c>
      <c r="C22" s="8">
        <f t="shared" si="3"/>
        <v>1</v>
      </c>
      <c r="D22" s="8">
        <f t="shared" si="3"/>
        <v>1</v>
      </c>
      <c r="E22" s="8">
        <f t="shared" si="3"/>
        <v>1</v>
      </c>
      <c r="F22" s="8" t="str">
        <f t="shared" si="3"/>
        <v>we</v>
      </c>
      <c r="G22" s="8">
        <f t="shared" si="3"/>
        <v>1</v>
      </c>
      <c r="H22" s="8">
        <f t="shared" si="3"/>
        <v>1</v>
      </c>
      <c r="I22" s="8" t="str">
        <f t="shared" si="3"/>
        <v>we</v>
      </c>
      <c r="J22" s="8">
        <f t="shared" si="3"/>
        <v>1</v>
      </c>
      <c r="K22" s="8" t="str">
        <f t="shared" si="3"/>
        <v>we</v>
      </c>
      <c r="L22" s="8">
        <f t="shared" si="3"/>
        <v>1</v>
      </c>
      <c r="M22" s="8">
        <f t="shared" si="3"/>
        <v>1</v>
      </c>
      <c r="N22" s="8" t="str">
        <f t="shared" si="3"/>
        <v>we</v>
      </c>
      <c r="O22" s="33">
        <v>17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4.25" thickBot="1" thickTop="1">
      <c r="A23" s="3"/>
      <c r="B23" s="7">
        <v>18</v>
      </c>
      <c r="C23" s="8">
        <f t="shared" si="3"/>
        <v>1</v>
      </c>
      <c r="D23" s="8">
        <f t="shared" si="3"/>
        <v>1</v>
      </c>
      <c r="E23" s="8">
        <f t="shared" si="3"/>
        <v>1</v>
      </c>
      <c r="F23" s="8">
        <f t="shared" si="3"/>
        <v>1</v>
      </c>
      <c r="G23" s="8">
        <f t="shared" si="3"/>
        <v>1</v>
      </c>
      <c r="H23" s="8" t="str">
        <f t="shared" si="3"/>
        <v>we</v>
      </c>
      <c r="I23" s="8">
        <f t="shared" si="3"/>
        <v>1</v>
      </c>
      <c r="J23" s="8">
        <f t="shared" si="3"/>
        <v>1</v>
      </c>
      <c r="K23" s="8" t="str">
        <f t="shared" si="3"/>
        <v>we</v>
      </c>
      <c r="L23" s="8">
        <f t="shared" si="3"/>
        <v>1</v>
      </c>
      <c r="M23" s="8">
        <f t="shared" si="3"/>
        <v>1</v>
      </c>
      <c r="N23" s="8" t="str">
        <f t="shared" si="3"/>
        <v>we</v>
      </c>
      <c r="O23" s="33">
        <v>18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4.25" customHeight="1" thickBot="1" thickTop="1">
      <c r="A24" s="3"/>
      <c r="B24" s="7">
        <v>19</v>
      </c>
      <c r="C24" s="8">
        <f t="shared" si="3"/>
        <v>1</v>
      </c>
      <c r="D24" s="8" t="str">
        <f t="shared" si="3"/>
        <v>we</v>
      </c>
      <c r="E24" s="8" t="str">
        <f t="shared" si="3"/>
        <v>we</v>
      </c>
      <c r="F24" s="8">
        <f t="shared" si="3"/>
        <v>1</v>
      </c>
      <c r="G24" s="8">
        <f t="shared" si="3"/>
        <v>1</v>
      </c>
      <c r="H24" s="8" t="str">
        <f t="shared" si="3"/>
        <v>we</v>
      </c>
      <c r="I24" s="8">
        <f t="shared" si="3"/>
        <v>1</v>
      </c>
      <c r="J24" s="8">
        <f t="shared" si="3"/>
        <v>1</v>
      </c>
      <c r="K24" s="8">
        <f t="shared" si="3"/>
        <v>1</v>
      </c>
      <c r="L24" s="8">
        <f t="shared" si="3"/>
        <v>1</v>
      </c>
      <c r="M24" s="8" t="str">
        <f t="shared" si="3"/>
        <v>we</v>
      </c>
      <c r="N24" s="8">
        <f t="shared" si="3"/>
        <v>1</v>
      </c>
      <c r="O24" s="33">
        <v>19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4.25" thickBot="1" thickTop="1">
      <c r="A25" s="3"/>
      <c r="B25" s="7">
        <v>20</v>
      </c>
      <c r="C25" s="8">
        <f t="shared" si="3"/>
        <v>1</v>
      </c>
      <c r="D25" s="8" t="str">
        <f t="shared" si="3"/>
        <v>we</v>
      </c>
      <c r="E25" s="8" t="str">
        <f t="shared" si="3"/>
        <v>we</v>
      </c>
      <c r="F25" s="8">
        <f t="shared" si="3"/>
        <v>1</v>
      </c>
      <c r="G25" s="8">
        <f t="shared" si="3"/>
        <v>1</v>
      </c>
      <c r="H25" s="8">
        <f t="shared" si="3"/>
        <v>1</v>
      </c>
      <c r="I25" s="8">
        <f t="shared" si="3"/>
        <v>1</v>
      </c>
      <c r="J25" s="8" t="str">
        <f t="shared" si="3"/>
        <v>we</v>
      </c>
      <c r="K25" s="8">
        <f t="shared" si="3"/>
        <v>1</v>
      </c>
      <c r="L25" s="8">
        <f t="shared" si="3"/>
        <v>1</v>
      </c>
      <c r="M25" s="8" t="str">
        <f t="shared" si="3"/>
        <v>we</v>
      </c>
      <c r="N25" s="8">
        <f t="shared" si="3"/>
        <v>1</v>
      </c>
      <c r="O25" s="33">
        <v>20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4.25" thickBot="1" thickTop="1">
      <c r="A26" s="3"/>
      <c r="B26" s="7">
        <v>21</v>
      </c>
      <c r="C26" s="8">
        <f t="shared" si="3"/>
        <v>1</v>
      </c>
      <c r="D26" s="8">
        <f t="shared" si="3"/>
        <v>1</v>
      </c>
      <c r="E26" s="8">
        <f t="shared" si="3"/>
        <v>1</v>
      </c>
      <c r="F26" s="8">
        <f t="shared" si="3"/>
        <v>1</v>
      </c>
      <c r="G26" s="8" t="str">
        <f t="shared" si="3"/>
        <v>we</v>
      </c>
      <c r="H26" s="8">
        <f t="shared" si="3"/>
        <v>1</v>
      </c>
      <c r="I26" s="8">
        <f t="shared" si="3"/>
        <v>1</v>
      </c>
      <c r="J26" s="8" t="str">
        <f t="shared" si="3"/>
        <v>we</v>
      </c>
      <c r="K26" s="8">
        <f t="shared" si="3"/>
        <v>1</v>
      </c>
      <c r="L26" s="8">
        <f t="shared" si="3"/>
        <v>1</v>
      </c>
      <c r="M26" s="8">
        <f t="shared" si="3"/>
        <v>1</v>
      </c>
      <c r="N26" s="8">
        <f t="shared" si="3"/>
        <v>1</v>
      </c>
      <c r="O26" s="33">
        <v>21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4.25" thickBot="1" thickTop="1">
      <c r="A27" s="3"/>
      <c r="B27" s="7">
        <v>22</v>
      </c>
      <c r="C27" s="8" t="str">
        <f t="shared" si="3"/>
        <v>we</v>
      </c>
      <c r="D27" s="8">
        <f t="shared" si="3"/>
        <v>1</v>
      </c>
      <c r="E27" s="8">
        <f t="shared" si="3"/>
        <v>1</v>
      </c>
      <c r="F27" s="8">
        <f t="shared" si="3"/>
        <v>1</v>
      </c>
      <c r="G27" s="8" t="str">
        <f t="shared" si="3"/>
        <v>we</v>
      </c>
      <c r="H27" s="8">
        <f t="shared" si="3"/>
        <v>1</v>
      </c>
      <c r="I27" s="8">
        <f aca="true" t="shared" si="5" ref="D27:N33">IF(OR(TYPEJOUR(DATE($B$5,I$4,$B27))=1,TYPEJOUR(DATE($B$5,I$4,$B27-7))=1,TYPEJOUR(DATE($B$5,I$4,$B27+7))=1),"we",IF(TYPEJOUR(DATE($B$5,I$4,$B27))=2,"Fe",1))</f>
        <v>1</v>
      </c>
      <c r="J27" s="8">
        <f t="shared" si="5"/>
        <v>1</v>
      </c>
      <c r="K27" s="8">
        <f t="shared" si="5"/>
        <v>1</v>
      </c>
      <c r="L27" s="8" t="str">
        <f t="shared" si="5"/>
        <v>we</v>
      </c>
      <c r="M27" s="8">
        <f t="shared" si="5"/>
        <v>1</v>
      </c>
      <c r="N27" s="8">
        <f t="shared" si="5"/>
        <v>1</v>
      </c>
      <c r="O27" s="33">
        <v>22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4.25" thickBot="1" thickTop="1">
      <c r="A28" s="3"/>
      <c r="B28" s="7">
        <v>23</v>
      </c>
      <c r="C28" s="8" t="str">
        <f t="shared" si="3"/>
        <v>we</v>
      </c>
      <c r="D28" s="8">
        <f t="shared" si="5"/>
        <v>1</v>
      </c>
      <c r="E28" s="8">
        <f t="shared" si="5"/>
        <v>1</v>
      </c>
      <c r="F28" s="8" t="str">
        <f t="shared" si="5"/>
        <v>we</v>
      </c>
      <c r="G28" s="8">
        <f t="shared" si="5"/>
        <v>1</v>
      </c>
      <c r="H28" s="8">
        <f t="shared" si="5"/>
        <v>1</v>
      </c>
      <c r="I28" s="8" t="str">
        <f t="shared" si="5"/>
        <v>we</v>
      </c>
      <c r="J28" s="8">
        <f t="shared" si="5"/>
        <v>1</v>
      </c>
      <c r="K28" s="8">
        <f t="shared" si="5"/>
        <v>1</v>
      </c>
      <c r="L28" s="8" t="str">
        <f t="shared" si="5"/>
        <v>we</v>
      </c>
      <c r="M28" s="8">
        <f t="shared" si="5"/>
        <v>1</v>
      </c>
      <c r="N28" s="8">
        <f t="shared" si="5"/>
        <v>1</v>
      </c>
      <c r="O28" s="33">
        <v>23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4.25" thickBot="1" thickTop="1">
      <c r="A29" s="3"/>
      <c r="B29" s="7">
        <v>24</v>
      </c>
      <c r="C29" s="8">
        <f t="shared" si="3"/>
        <v>1</v>
      </c>
      <c r="D29" s="8">
        <f t="shared" si="5"/>
        <v>1</v>
      </c>
      <c r="E29" s="8">
        <f t="shared" si="5"/>
        <v>1</v>
      </c>
      <c r="F29" s="8" t="str">
        <f t="shared" si="5"/>
        <v>we</v>
      </c>
      <c r="G29" s="8">
        <f t="shared" si="5"/>
        <v>1</v>
      </c>
      <c r="H29" s="8">
        <f t="shared" si="5"/>
        <v>1</v>
      </c>
      <c r="I29" s="8" t="str">
        <f t="shared" si="5"/>
        <v>we</v>
      </c>
      <c r="J29" s="8">
        <f t="shared" si="5"/>
        <v>1</v>
      </c>
      <c r="K29" s="8" t="str">
        <f t="shared" si="5"/>
        <v>we</v>
      </c>
      <c r="L29" s="8">
        <f t="shared" si="5"/>
        <v>1</v>
      </c>
      <c r="M29" s="8">
        <f t="shared" si="5"/>
        <v>1</v>
      </c>
      <c r="N29" s="8" t="str">
        <f t="shared" si="5"/>
        <v>we</v>
      </c>
      <c r="O29" s="33">
        <v>24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4.25" thickBot="1" thickTop="1">
      <c r="A30" s="3"/>
      <c r="B30" s="7">
        <v>25</v>
      </c>
      <c r="C30" s="8">
        <f t="shared" si="3"/>
        <v>1</v>
      </c>
      <c r="D30" s="8">
        <f t="shared" si="5"/>
        <v>1</v>
      </c>
      <c r="E30" s="8">
        <f t="shared" si="5"/>
        <v>1</v>
      </c>
      <c r="F30" s="8" t="str">
        <f t="shared" si="5"/>
        <v>Fe</v>
      </c>
      <c r="G30" s="8">
        <f t="shared" si="5"/>
        <v>1</v>
      </c>
      <c r="H30" s="8" t="str">
        <f t="shared" si="5"/>
        <v>we</v>
      </c>
      <c r="I30" s="8">
        <f t="shared" si="5"/>
        <v>1</v>
      </c>
      <c r="J30" s="8">
        <f t="shared" si="5"/>
        <v>1</v>
      </c>
      <c r="K30" s="8" t="str">
        <f t="shared" si="5"/>
        <v>we</v>
      </c>
      <c r="L30" s="8">
        <f t="shared" si="5"/>
        <v>1</v>
      </c>
      <c r="M30" s="8">
        <f t="shared" si="5"/>
        <v>1</v>
      </c>
      <c r="N30" s="8" t="str">
        <f t="shared" si="5"/>
        <v>we</v>
      </c>
      <c r="O30" s="33">
        <v>25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4.25" thickBot="1" thickTop="1">
      <c r="A31" s="3"/>
      <c r="B31" s="7">
        <v>26</v>
      </c>
      <c r="C31" s="8">
        <f t="shared" si="3"/>
        <v>1</v>
      </c>
      <c r="D31" s="8" t="str">
        <f t="shared" si="5"/>
        <v>we</v>
      </c>
      <c r="E31" s="8" t="str">
        <f t="shared" si="5"/>
        <v>we</v>
      </c>
      <c r="F31" s="8">
        <f t="shared" si="5"/>
        <v>1</v>
      </c>
      <c r="G31" s="8">
        <f t="shared" si="5"/>
        <v>1</v>
      </c>
      <c r="H31" s="8" t="str">
        <f t="shared" si="5"/>
        <v>we</v>
      </c>
      <c r="I31" s="8">
        <f t="shared" si="5"/>
        <v>1</v>
      </c>
      <c r="J31" s="8">
        <f t="shared" si="5"/>
        <v>1</v>
      </c>
      <c r="K31" s="8">
        <f t="shared" si="5"/>
        <v>1</v>
      </c>
      <c r="L31" s="8">
        <f t="shared" si="5"/>
        <v>1</v>
      </c>
      <c r="M31" s="8" t="str">
        <f t="shared" si="5"/>
        <v>we</v>
      </c>
      <c r="N31" s="8">
        <f t="shared" si="5"/>
        <v>1</v>
      </c>
      <c r="O31" s="33">
        <v>26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4.25" thickBot="1" thickTop="1">
      <c r="A32" s="3"/>
      <c r="B32" s="7">
        <v>27</v>
      </c>
      <c r="C32" s="8">
        <f t="shared" si="3"/>
        <v>1</v>
      </c>
      <c r="D32" s="8" t="str">
        <f t="shared" si="5"/>
        <v>we</v>
      </c>
      <c r="E32" s="8" t="str">
        <f t="shared" si="5"/>
        <v>we</v>
      </c>
      <c r="F32" s="8">
        <f t="shared" si="5"/>
        <v>1</v>
      </c>
      <c r="G32" s="8">
        <f t="shared" si="5"/>
        <v>1</v>
      </c>
      <c r="H32" s="8">
        <f t="shared" si="5"/>
        <v>1</v>
      </c>
      <c r="I32" s="8">
        <f t="shared" si="5"/>
        <v>1</v>
      </c>
      <c r="J32" s="8" t="str">
        <f t="shared" si="5"/>
        <v>we</v>
      </c>
      <c r="K32" s="8">
        <f t="shared" si="5"/>
        <v>1</v>
      </c>
      <c r="L32" s="8">
        <f t="shared" si="5"/>
        <v>1</v>
      </c>
      <c r="M32" s="8" t="str">
        <f t="shared" si="5"/>
        <v>we</v>
      </c>
      <c r="N32" s="8">
        <f t="shared" si="5"/>
        <v>1</v>
      </c>
      <c r="O32" s="33">
        <v>27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4.25" thickBot="1" thickTop="1">
      <c r="A33" s="3"/>
      <c r="B33" s="7">
        <v>28</v>
      </c>
      <c r="C33" s="8">
        <f t="shared" si="3"/>
        <v>1</v>
      </c>
      <c r="D33" s="23">
        <f t="shared" si="5"/>
        <v>1</v>
      </c>
      <c r="E33" s="8">
        <f t="shared" si="5"/>
        <v>1</v>
      </c>
      <c r="F33" s="8">
        <f t="shared" si="5"/>
        <v>1</v>
      </c>
      <c r="G33" s="8" t="str">
        <f t="shared" si="5"/>
        <v>we</v>
      </c>
      <c r="H33" s="8">
        <f t="shared" si="5"/>
        <v>1</v>
      </c>
      <c r="I33" s="8">
        <f t="shared" si="5"/>
        <v>1</v>
      </c>
      <c r="J33" s="8" t="str">
        <f t="shared" si="5"/>
        <v>we</v>
      </c>
      <c r="K33" s="8">
        <f t="shared" si="5"/>
        <v>1</v>
      </c>
      <c r="L33" s="8">
        <f t="shared" si="5"/>
        <v>1</v>
      </c>
      <c r="M33" s="8">
        <f t="shared" si="5"/>
        <v>1</v>
      </c>
      <c r="N33" s="8">
        <f t="shared" si="5"/>
        <v>1</v>
      </c>
      <c r="O33" s="33">
        <v>28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4.25" thickBot="1" thickTop="1">
      <c r="A34" s="3"/>
      <c r="B34" s="7">
        <v>29</v>
      </c>
      <c r="C34" s="8" t="str">
        <f aca="true" t="shared" si="6" ref="C34:N36">IF(OR(TYPEJOUR(DATE($B$5,C$4,$B34))=1,TYPEJOUR(DATE($B$5,C$4,$B34-7))=1,TYPEJOUR(DATE($B$5,C$4,$B34+7))=1),"we",IF(TYPEJOUR(DATE($B$5,C$4,$B34))=2,"Fe",1))</f>
        <v>we</v>
      </c>
      <c r="D34" s="24">
        <f>IF(MOD($B$5,4)&gt;0,"",IF(OR(TYPEJOUR(DATE($B$5,D$4,$B34))=1,TYPEJOUR(DATE($B$5,D$4,$B34-7))=1,TYPEJOUR(DATE($B$5,D$4,$B34+7))=1),"we",IF(TYPEJOUR(DATE($B$5,D$4,$B34))=2,"Fe",1)))</f>
      </c>
      <c r="E34" s="8">
        <f t="shared" si="6"/>
        <v>1</v>
      </c>
      <c r="F34" s="8">
        <f t="shared" si="6"/>
        <v>1</v>
      </c>
      <c r="G34" s="8" t="str">
        <f t="shared" si="6"/>
        <v>we</v>
      </c>
      <c r="H34" s="8">
        <f t="shared" si="6"/>
        <v>1</v>
      </c>
      <c r="I34" s="8">
        <f t="shared" si="6"/>
        <v>1</v>
      </c>
      <c r="J34" s="8">
        <f t="shared" si="6"/>
        <v>1</v>
      </c>
      <c r="K34" s="8">
        <f t="shared" si="6"/>
        <v>1</v>
      </c>
      <c r="L34" s="8" t="str">
        <f t="shared" si="6"/>
        <v>we</v>
      </c>
      <c r="M34" s="8">
        <f t="shared" si="6"/>
        <v>1</v>
      </c>
      <c r="N34" s="8">
        <f t="shared" si="6"/>
        <v>1</v>
      </c>
      <c r="O34" s="33">
        <v>29</v>
      </c>
      <c r="P34" s="3"/>
      <c r="Q34" s="3"/>
      <c r="R34" s="3"/>
      <c r="S34" s="3"/>
      <c r="T34" s="3"/>
      <c r="U34" s="31"/>
      <c r="V34" s="31"/>
      <c r="W34" s="31"/>
      <c r="X34" s="31"/>
      <c r="Y34" s="31"/>
      <c r="Z34" s="3"/>
      <c r="AA34" s="3"/>
      <c r="AB34" s="3"/>
      <c r="AC34" s="3"/>
      <c r="AD34" s="3"/>
      <c r="AE34" s="3"/>
      <c r="AF34" s="3"/>
    </row>
    <row r="35" spans="1:32" ht="14.25" thickBot="1" thickTop="1">
      <c r="A35" s="3"/>
      <c r="B35" s="7">
        <v>30</v>
      </c>
      <c r="C35" s="8" t="str">
        <f t="shared" si="6"/>
        <v>we</v>
      </c>
      <c r="D35" s="25"/>
      <c r="E35" s="8">
        <f t="shared" si="6"/>
        <v>1</v>
      </c>
      <c r="F35" s="23" t="str">
        <f t="shared" si="6"/>
        <v>we</v>
      </c>
      <c r="G35" s="8">
        <f t="shared" si="6"/>
        <v>1</v>
      </c>
      <c r="H35" s="8">
        <f t="shared" si="6"/>
        <v>1</v>
      </c>
      <c r="I35" s="8" t="str">
        <f t="shared" si="6"/>
        <v>we</v>
      </c>
      <c r="J35" s="8">
        <f t="shared" si="6"/>
        <v>1</v>
      </c>
      <c r="K35" s="23">
        <f t="shared" si="6"/>
        <v>1</v>
      </c>
      <c r="L35" s="8" t="str">
        <f t="shared" si="6"/>
        <v>we</v>
      </c>
      <c r="M35" s="23">
        <f t="shared" si="6"/>
        <v>1</v>
      </c>
      <c r="N35" s="8">
        <f t="shared" si="6"/>
        <v>1</v>
      </c>
      <c r="O35" s="33">
        <v>30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4.25" thickBot="1" thickTop="1">
      <c r="A36" s="3"/>
      <c r="B36" s="7">
        <v>31</v>
      </c>
      <c r="C36" s="23">
        <f t="shared" si="6"/>
        <v>1</v>
      </c>
      <c r="D36" s="25"/>
      <c r="E36" s="23">
        <f t="shared" si="6"/>
        <v>1</v>
      </c>
      <c r="F36" s="25"/>
      <c r="G36" s="23">
        <f t="shared" si="6"/>
        <v>1</v>
      </c>
      <c r="H36" s="25"/>
      <c r="I36" s="23" t="str">
        <f t="shared" si="6"/>
        <v>we</v>
      </c>
      <c r="J36" s="23">
        <f t="shared" si="6"/>
        <v>1</v>
      </c>
      <c r="K36" s="25"/>
      <c r="L36" s="23">
        <f t="shared" si="6"/>
        <v>1</v>
      </c>
      <c r="M36" s="25"/>
      <c r="N36" s="23" t="str">
        <f t="shared" si="6"/>
        <v>we</v>
      </c>
      <c r="O36" s="34">
        <v>31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6.5" thickBot="1" thickTop="1">
      <c r="A37" s="3"/>
      <c r="B37" s="2"/>
      <c r="C37" s="26">
        <f aca="true" t="shared" si="7" ref="C37:N37">SUM(C6:C36)</f>
        <v>21</v>
      </c>
      <c r="D37" s="27">
        <f t="shared" si="7"/>
        <v>20</v>
      </c>
      <c r="E37" s="27">
        <f t="shared" si="7"/>
        <v>23</v>
      </c>
      <c r="F37" s="27">
        <f t="shared" si="7"/>
        <v>20</v>
      </c>
      <c r="G37" s="27">
        <f t="shared" si="7"/>
        <v>22</v>
      </c>
      <c r="H37" s="27">
        <f t="shared" si="7"/>
        <v>20</v>
      </c>
      <c r="I37" s="27">
        <f t="shared" si="7"/>
        <v>20</v>
      </c>
      <c r="J37" s="27">
        <f t="shared" si="7"/>
        <v>22</v>
      </c>
      <c r="K37" s="27">
        <f t="shared" si="7"/>
        <v>22</v>
      </c>
      <c r="L37" s="27">
        <f t="shared" si="7"/>
        <v>21</v>
      </c>
      <c r="M37" s="27">
        <f t="shared" si="7"/>
        <v>20</v>
      </c>
      <c r="N37" s="27">
        <f t="shared" si="7"/>
        <v>22</v>
      </c>
      <c r="O37" s="32">
        <f>SUM(C37:N37)</f>
        <v>253</v>
      </c>
      <c r="P37" s="35" t="s">
        <v>20</v>
      </c>
      <c r="Q37" s="36"/>
      <c r="R37" s="36"/>
      <c r="S37" s="36"/>
      <c r="T37" s="36"/>
      <c r="U37" s="37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4.25" thickBot="1" thickTop="1">
      <c r="A38" s="3"/>
      <c r="B38" s="2"/>
      <c r="C38" s="28" t="s">
        <v>1</v>
      </c>
      <c r="D38" s="29" t="s">
        <v>2</v>
      </c>
      <c r="E38" s="29" t="s">
        <v>3</v>
      </c>
      <c r="F38" s="29" t="s">
        <v>4</v>
      </c>
      <c r="G38" s="29" t="s">
        <v>5</v>
      </c>
      <c r="H38" s="29" t="s">
        <v>6</v>
      </c>
      <c r="I38" s="29" t="s">
        <v>7</v>
      </c>
      <c r="J38" s="29" t="s">
        <v>8</v>
      </c>
      <c r="K38" s="29" t="s">
        <v>9</v>
      </c>
      <c r="L38" s="29" t="s">
        <v>10</v>
      </c>
      <c r="M38" s="29" t="s">
        <v>11</v>
      </c>
      <c r="N38" s="29" t="s">
        <v>12</v>
      </c>
      <c r="O38" s="30" t="s">
        <v>13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ht="13.5" thickTop="1"/>
  </sheetData>
  <sheetProtection sheet="1" objects="1" scenarios="1"/>
  <mergeCells count="11">
    <mergeCell ref="T15:W15"/>
    <mergeCell ref="P37:U37"/>
    <mergeCell ref="C2:N3"/>
    <mergeCell ref="T13:W13"/>
    <mergeCell ref="T16:W16"/>
    <mergeCell ref="T2:W3"/>
    <mergeCell ref="X16:Y16"/>
    <mergeCell ref="X13:Y13"/>
    <mergeCell ref="T14:W14"/>
    <mergeCell ref="X14:Y14"/>
    <mergeCell ref="X15:Y15"/>
  </mergeCells>
  <conditionalFormatting sqref="S5">
    <cfRule type="expression" priority="1" dxfId="6" stopIfTrue="1">
      <formula>$AF$6=10</formula>
    </cfRule>
  </conditionalFormatting>
  <conditionalFormatting sqref="C6:C36 F6:F35 M6:M35 N6:N36 K6:K35 L6:L36 H6:H35 I6:J36 E6:E36 G6:G36 D6:D33">
    <cfRule type="cellIs" priority="2" dxfId="2" operator="equal" stopIfTrue="1">
      <formula>"we"</formula>
    </cfRule>
    <cfRule type="cellIs" priority="3" dxfId="1" operator="equal" stopIfTrue="1">
      <formula>"Fe"</formula>
    </cfRule>
  </conditionalFormatting>
  <conditionalFormatting sqref="D34">
    <cfRule type="cellIs" priority="4" dxfId="2" operator="equal" stopIfTrue="1">
      <formula>"we"</formula>
    </cfRule>
    <cfRule type="cellIs" priority="5" dxfId="1" operator="equal" stopIfTrue="1">
      <formula>"Fe"</formula>
    </cfRule>
    <cfRule type="cellIs" priority="6" dxfId="0" operator="equal" stopIfTrue="1">
      <formula>""</formula>
    </cfRule>
  </conditionalFormatting>
  <printOptions horizontalCentered="1" vertic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115" r:id="rId3"/>
  <colBreaks count="1" manualBreakCount="1">
    <brk id="16" max="44" man="1"/>
  </colBreaks>
  <legacy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Perpétuel</dc:title>
  <dc:subject/>
  <dc:creator>Christian FROELIGER</dc:creator>
  <cp:keywords/>
  <dc:description/>
  <cp:lastModifiedBy>V05ADE6</cp:lastModifiedBy>
  <cp:lastPrinted>2001-12-26T13:21:41Z</cp:lastPrinted>
  <dcterms:created xsi:type="dcterms:W3CDTF">2001-12-26T12:54:41Z</dcterms:created>
  <dcterms:modified xsi:type="dcterms:W3CDTF">2011-03-10T10:22:38Z</dcterms:modified>
  <cp:category/>
  <cp:version/>
  <cp:contentType/>
  <cp:contentStatus/>
</cp:coreProperties>
</file>